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.Федерация СО\Сборная + выезды\Сборная 2020\"/>
    </mc:Choice>
  </mc:AlternateContent>
  <bookViews>
    <workbookView xWindow="0" yWindow="0" windowWidth="28800" windowHeight="12435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2" i="1" l="1"/>
  <c r="R24" i="1"/>
  <c r="R27" i="1"/>
  <c r="R25" i="1"/>
  <c r="Q25" i="1"/>
  <c r="R21" i="1"/>
  <c r="Q18" i="1"/>
  <c r="R18" i="1"/>
  <c r="R17" i="1"/>
  <c r="R36" i="1"/>
  <c r="R35" i="1"/>
  <c r="R34" i="1"/>
  <c r="R33" i="1"/>
  <c r="R30" i="1"/>
  <c r="R29" i="1"/>
  <c r="R28" i="1"/>
  <c r="R26" i="1"/>
  <c r="R22" i="1"/>
  <c r="R20" i="1"/>
  <c r="R15" i="1"/>
  <c r="R16" i="1"/>
  <c r="Q36" i="1"/>
  <c r="Q35" i="1"/>
  <c r="Q34" i="1"/>
  <c r="Q33" i="1"/>
  <c r="Q32" i="1"/>
  <c r="Q24" i="1"/>
  <c r="Q30" i="1"/>
  <c r="Q29" i="1"/>
  <c r="Q28" i="1"/>
  <c r="Q26" i="1"/>
  <c r="Q27" i="1"/>
  <c r="Q22" i="1"/>
  <c r="Q20" i="1"/>
  <c r="Q21" i="1"/>
  <c r="Q15" i="1"/>
  <c r="Q16" i="1"/>
  <c r="R13" i="1"/>
  <c r="Q13" i="1"/>
  <c r="R9" i="1"/>
  <c r="Q9" i="1"/>
  <c r="Q8" i="1"/>
  <c r="Q12" i="1"/>
</calcChain>
</file>

<file path=xl/sharedStrings.xml><?xml version="1.0" encoding="utf-8"?>
<sst xmlns="http://schemas.openxmlformats.org/spreadsheetml/2006/main" count="126" uniqueCount="79">
  <si>
    <t>Муниципальное образование Мурманской области</t>
  </si>
  <si>
    <t>Личный тренер,
ФИО</t>
  </si>
  <si>
    <t>Фамилия, имя, отчество</t>
  </si>
  <si>
    <t>место</t>
  </si>
  <si>
    <t>Соревнования по спортивному ориентированию
58 Праздника Севера учищихся</t>
  </si>
  <si>
    <t>Год рождения</t>
  </si>
  <si>
    <t>Бушманова Софья</t>
  </si>
  <si>
    <t>Кольский р-н</t>
  </si>
  <si>
    <t>Дембурская Екатерина</t>
  </si>
  <si>
    <t>1 и 2 места - включение в сборную МО</t>
  </si>
  <si>
    <t>г. Мурманск</t>
  </si>
  <si>
    <t>Марудо О.П.</t>
  </si>
  <si>
    <t>ДЮСШ</t>
  </si>
  <si>
    <t>Авдошко Максим</t>
  </si>
  <si>
    <t>Шиловский Иван</t>
  </si>
  <si>
    <t>Сибиленко Ярослав</t>
  </si>
  <si>
    <t>Миронов Данил</t>
  </si>
  <si>
    <t>Писарюк Владимир</t>
  </si>
  <si>
    <t>нет</t>
  </si>
  <si>
    <t>сумма мест</t>
  </si>
  <si>
    <t>кол-во стартов</t>
  </si>
  <si>
    <t>Цесарская Е.Н.</t>
  </si>
  <si>
    <t>Шабалин Роман</t>
  </si>
  <si>
    <t>Мельникова Алена</t>
  </si>
  <si>
    <t>Мальникова Розалия</t>
  </si>
  <si>
    <t>Мурманск</t>
  </si>
  <si>
    <t>Мужчины 1995-1999 г.р. (21-25 лет)</t>
  </si>
  <si>
    <t>Женщины 1995-1999 г.р. (21-25 лет)</t>
  </si>
  <si>
    <t>Лазарев Артем</t>
  </si>
  <si>
    <t>Акриш Дмитрий</t>
  </si>
  <si>
    <t>Мельникова И.В.</t>
  </si>
  <si>
    <t>Юниоры 2001-2000 г.р. (19-20 лет)</t>
  </si>
  <si>
    <t>Предварительный список спортсменов - участников Баренцевых игр 2020г.</t>
  </si>
  <si>
    <t>Смыслов Илья</t>
  </si>
  <si>
    <t>уехал учиться в другой город</t>
  </si>
  <si>
    <t>Хлопонин Павел</t>
  </si>
  <si>
    <t>Жуков Владислав</t>
  </si>
  <si>
    <t>Патраманский Владимир</t>
  </si>
  <si>
    <t>Апатиты</t>
  </si>
  <si>
    <t>ЗАТО Видяево</t>
  </si>
  <si>
    <t>Юниорки 2001-2000 г.р. (19-20 лет)</t>
  </si>
  <si>
    <t>Мельникова Марина</t>
  </si>
  <si>
    <t>Дроздович Марина</t>
  </si>
  <si>
    <t>Тихомирова Елизавета</t>
  </si>
  <si>
    <t>Юноши 2003-2002 г.р. (17-18 лет)</t>
  </si>
  <si>
    <t>Девушки 2003-2002 г.р. (17-18 лет)</t>
  </si>
  <si>
    <t>СШ "Олимп"</t>
  </si>
  <si>
    <t>Смирнова Вероника</t>
  </si>
  <si>
    <t>Чупина Яна</t>
  </si>
  <si>
    <t>Соревнования по спортивному ориентированию 
59 Праздника Севера учищихся</t>
  </si>
  <si>
    <t>Мончегорск</t>
  </si>
  <si>
    <t>Рожкова Александра</t>
  </si>
  <si>
    <t>Окунев Иван</t>
  </si>
  <si>
    <t>Кандалакша</t>
  </si>
  <si>
    <t>Чемпионат и Первенство Мурманской области по спортивному ориентированию на лыжах</t>
  </si>
  <si>
    <t>Чемпионат и Первенство Мурманской области по спортивному ориентированию на лыжах (Мурмаши)</t>
  </si>
  <si>
    <t>снята</t>
  </si>
  <si>
    <t>Региональный этап зимней программы Всероссийских соревнований среди обучающихся по ориентированию на местности</t>
  </si>
  <si>
    <t>снят</t>
  </si>
  <si>
    <t>"Лапландия"</t>
  </si>
  <si>
    <t>Принадлежность к физкультурно-спротивной организации</t>
  </si>
  <si>
    <t>Щеглов Глеб</t>
  </si>
  <si>
    <t>Приоритет - возможность выезда на соревнование</t>
  </si>
  <si>
    <t>да</t>
  </si>
  <si>
    <t>Наличие загранпаспорта (визы)</t>
  </si>
  <si>
    <t>приоритет</t>
  </si>
  <si>
    <t>Просьба заполнить графы возможности поехать и наличие загранпаспорта</t>
  </si>
  <si>
    <t>Наличие планшета</t>
  </si>
  <si>
    <t>Мед допуск (диспансер) до 18 лет</t>
  </si>
  <si>
    <t>Возможность выезда 23-27 марта 2020</t>
  </si>
  <si>
    <t>Участие спортсменов старше 25 лет за счет собственных средств</t>
  </si>
  <si>
    <t>По вопросам включения других кандидатов в сборную для участия в Баренцевых играх звонить Мартьяновой Марии 89600201303</t>
  </si>
  <si>
    <t>ЛГ-спринт
02.03.2019</t>
  </si>
  <si>
    <t>ЛГ-классика 03.03.2019</t>
  </si>
  <si>
    <t>ЛГ-классика
23.02.2019</t>
  </si>
  <si>
    <t>ЛГ-общий старт
24.02.2019</t>
  </si>
  <si>
    <t>ЛГ-спринт
14.04.2019</t>
  </si>
  <si>
    <t>ЛГ-маркир 23.03.2019</t>
  </si>
  <si>
    <t>ЛГ-спринт 24.03.2019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</si>
</sst>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3" borderId="0" xfId="0" applyFill="1"/>
    <xf numFmtId="0" fontId="1" fillId="3" borderId="2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1" fillId="3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/>
    <xf numFmtId="0" fontId="0" fillId="3" borderId="0" xfId="0" applyFill="1" applyBorder="1"/>
    <xf numFmtId="0" fontId="5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3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2" fillId="0" borderId="3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6" fillId="3" borderId="6" xfId="0" applyFont="1" applyFill="1" applyBorder="1" applyAlignment="1">
      <alignment vertical="center"/>
    </xf>
    <xf numFmtId="0" fontId="6" fillId="3" borderId="4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/>
    <xf numFmtId="0" fontId="5" fillId="3" borderId="8" xfId="0" applyFont="1" applyFill="1" applyBorder="1"/>
    <xf numFmtId="0" fontId="5" fillId="3" borderId="0" xfId="0" applyFont="1" applyFill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/>
    </xf>
    <xf numFmtId="0" fontId="0" fillId="4" borderId="0" xfId="0" applyFill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5" fillId="5" borderId="4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6" fillId="3" borderId="16" xfId="0" applyFont="1" applyFill="1" applyBorder="1" applyAlignment="1">
      <alignment vertical="center"/>
    </xf>
    <xf numFmtId="0" fontId="5" fillId="3" borderId="17" xfId="0" applyFont="1" applyFill="1" applyBorder="1"/>
    <xf numFmtId="0" fontId="5" fillId="0" borderId="16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6" fillId="3" borderId="10" xfId="0" applyFont="1" applyFill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/>
    </xf>
  </cellXfs>
  <cellStyles count="1">
    <cellStyle name="Обычный" xfId="0" builtinId="0"/>
  </cellStyles>
  <dxfs count="7"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  <dxf>
      <font>
        <b/>
        <i val="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tabSelected="1" topLeftCell="A7" workbookViewId="0">
      <selection activeCell="M4" sqref="M4:P6"/>
    </sheetView>
  </sheetViews>
  <sheetFormatPr defaultRowHeight="15" x14ac:dyDescent="0.25"/>
  <cols>
    <col min="1" max="1" width="23.5703125" style="2" customWidth="1"/>
    <col min="2" max="2" width="7.5703125" style="3" customWidth="1"/>
    <col min="3" max="3" width="17.28515625" style="3" customWidth="1"/>
    <col min="4" max="4" width="14.42578125" style="3" customWidth="1"/>
    <col min="5" max="5" width="18.28515625" style="3" customWidth="1"/>
    <col min="6" max="12" width="15.5703125" style="28" customWidth="1"/>
    <col min="13" max="15" width="8.7109375" style="1" customWidth="1"/>
    <col min="16" max="16" width="8.7109375" customWidth="1"/>
    <col min="17" max="17" width="9.7109375" customWidth="1"/>
    <col min="18" max="18" width="11.42578125" bestFit="1" customWidth="1"/>
    <col min="19" max="19" width="11.140625" bestFit="1" customWidth="1"/>
  </cols>
  <sheetData>
    <row r="1" spans="1:18" ht="23.25" x14ac:dyDescent="0.25">
      <c r="A1" s="11" t="s">
        <v>32</v>
      </c>
    </row>
    <row r="4" spans="1:18" ht="105" customHeight="1" x14ac:dyDescent="0.25">
      <c r="A4" s="10" t="s">
        <v>2</v>
      </c>
      <c r="B4" s="10" t="s">
        <v>5</v>
      </c>
      <c r="C4" s="10" t="s">
        <v>0</v>
      </c>
      <c r="D4" s="25" t="s">
        <v>60</v>
      </c>
      <c r="E4" s="13" t="s">
        <v>1</v>
      </c>
      <c r="F4" s="51" t="s">
        <v>49</v>
      </c>
      <c r="G4" s="51" t="s">
        <v>4</v>
      </c>
      <c r="H4" s="55" t="s">
        <v>54</v>
      </c>
      <c r="I4" s="53" t="s">
        <v>54</v>
      </c>
      <c r="J4" s="52" t="s">
        <v>55</v>
      </c>
      <c r="K4" s="55" t="s">
        <v>57</v>
      </c>
      <c r="L4" s="54" t="s">
        <v>57</v>
      </c>
      <c r="M4" s="50" t="s">
        <v>64</v>
      </c>
      <c r="N4" s="50" t="s">
        <v>67</v>
      </c>
      <c r="O4" s="50" t="s">
        <v>68</v>
      </c>
      <c r="P4" s="50" t="s">
        <v>69</v>
      </c>
      <c r="Q4" s="10" t="s">
        <v>20</v>
      </c>
      <c r="R4" s="10" t="s">
        <v>19</v>
      </c>
    </row>
    <row r="5" spans="1:18" ht="34.5" customHeight="1" x14ac:dyDescent="0.25">
      <c r="A5" s="10"/>
      <c r="B5" s="10"/>
      <c r="C5" s="10"/>
      <c r="D5" s="25"/>
      <c r="E5" s="13"/>
      <c r="F5" s="29" t="s">
        <v>72</v>
      </c>
      <c r="G5" s="29" t="s">
        <v>73</v>
      </c>
      <c r="H5" s="56" t="s">
        <v>74</v>
      </c>
      <c r="I5" s="31" t="s">
        <v>75</v>
      </c>
      <c r="J5" s="29" t="s">
        <v>76</v>
      </c>
      <c r="K5" s="56" t="s">
        <v>77</v>
      </c>
      <c r="L5" s="62" t="s">
        <v>78</v>
      </c>
      <c r="M5" s="50"/>
      <c r="N5" s="50"/>
      <c r="O5" s="50"/>
      <c r="P5" s="50"/>
      <c r="Q5" s="10"/>
      <c r="R5" s="10"/>
    </row>
    <row r="6" spans="1:18" x14ac:dyDescent="0.25">
      <c r="A6" s="10"/>
      <c r="B6" s="10"/>
      <c r="C6" s="10"/>
      <c r="D6" s="25"/>
      <c r="E6" s="13"/>
      <c r="F6" s="30" t="s">
        <v>3</v>
      </c>
      <c r="G6" s="30" t="s">
        <v>3</v>
      </c>
      <c r="H6" s="57" t="s">
        <v>3</v>
      </c>
      <c r="I6" s="22" t="s">
        <v>3</v>
      </c>
      <c r="J6" s="30" t="s">
        <v>3</v>
      </c>
      <c r="K6" s="57" t="s">
        <v>3</v>
      </c>
      <c r="L6" s="39" t="s">
        <v>3</v>
      </c>
      <c r="M6" s="50"/>
      <c r="N6" s="50"/>
      <c r="O6" s="50"/>
      <c r="P6" s="50"/>
      <c r="Q6" s="10"/>
      <c r="R6" s="10"/>
    </row>
    <row r="7" spans="1:18" x14ac:dyDescent="0.25">
      <c r="A7" s="12" t="s">
        <v>26</v>
      </c>
      <c r="B7" s="12"/>
      <c r="C7" s="12"/>
      <c r="D7" s="12"/>
      <c r="E7" s="15"/>
      <c r="F7" s="32"/>
      <c r="G7" s="32"/>
      <c r="H7" s="58"/>
      <c r="I7" s="33"/>
      <c r="J7" s="32"/>
      <c r="K7" s="58"/>
      <c r="L7" s="63"/>
      <c r="M7" s="24"/>
      <c r="N7" s="24"/>
      <c r="O7" s="24"/>
      <c r="P7" s="18"/>
      <c r="Q7" s="12"/>
      <c r="R7" s="12"/>
    </row>
    <row r="8" spans="1:18" x14ac:dyDescent="0.25">
      <c r="A8" s="26" t="s">
        <v>28</v>
      </c>
      <c r="B8" s="8">
        <v>1996</v>
      </c>
      <c r="C8" s="8" t="s">
        <v>7</v>
      </c>
      <c r="D8" s="8"/>
      <c r="E8" s="16" t="s">
        <v>30</v>
      </c>
      <c r="F8" s="30"/>
      <c r="G8" s="34"/>
      <c r="H8" s="57"/>
      <c r="I8" s="22"/>
      <c r="J8" s="30"/>
      <c r="K8" s="57"/>
      <c r="L8" s="39"/>
      <c r="M8" s="23"/>
      <c r="N8" s="23"/>
      <c r="O8" s="23"/>
      <c r="P8" s="20"/>
      <c r="Q8" s="6">
        <f>COUNTA(F8:L8)</f>
        <v>0</v>
      </c>
      <c r="R8" s="6">
        <v>0</v>
      </c>
    </row>
    <row r="9" spans="1:18" x14ac:dyDescent="0.25">
      <c r="A9" s="26" t="s">
        <v>29</v>
      </c>
      <c r="B9" s="8"/>
      <c r="C9" s="8"/>
      <c r="D9" s="8"/>
      <c r="E9" s="16"/>
      <c r="F9" s="30"/>
      <c r="G9" s="30"/>
      <c r="H9" s="57"/>
      <c r="I9" s="22"/>
      <c r="J9" s="30"/>
      <c r="K9" s="57"/>
      <c r="L9" s="39"/>
      <c r="M9" s="23"/>
      <c r="N9" s="23"/>
      <c r="O9" s="23"/>
      <c r="P9" s="20"/>
      <c r="Q9" s="6">
        <f>COUNTA(F9:L9)</f>
        <v>0</v>
      </c>
      <c r="R9" s="6">
        <f>F9+G9+J9+L9</f>
        <v>0</v>
      </c>
    </row>
    <row r="10" spans="1:18" x14ac:dyDescent="0.25">
      <c r="A10" s="26" t="s">
        <v>61</v>
      </c>
      <c r="B10" s="8"/>
      <c r="C10" s="8" t="s">
        <v>38</v>
      </c>
      <c r="D10" s="8"/>
      <c r="E10" s="16"/>
      <c r="F10" s="30"/>
      <c r="G10" s="30"/>
      <c r="H10" s="57"/>
      <c r="I10" s="22"/>
      <c r="J10" s="30"/>
      <c r="K10" s="57"/>
      <c r="L10" s="39"/>
      <c r="M10" s="23"/>
      <c r="N10" s="23"/>
      <c r="O10" s="23"/>
      <c r="P10" s="20"/>
      <c r="Q10" s="6"/>
      <c r="R10" s="6"/>
    </row>
    <row r="11" spans="1:18" x14ac:dyDescent="0.25">
      <c r="A11" s="12" t="s">
        <v>27</v>
      </c>
      <c r="B11" s="12"/>
      <c r="C11" s="12"/>
      <c r="D11" s="12"/>
      <c r="E11" s="15"/>
      <c r="F11" s="32"/>
      <c r="G11" s="32"/>
      <c r="H11" s="58"/>
      <c r="I11" s="33"/>
      <c r="J11" s="32"/>
      <c r="K11" s="58"/>
      <c r="L11" s="63"/>
      <c r="M11" s="24"/>
      <c r="N11" s="24"/>
      <c r="O11" s="24"/>
      <c r="P11" s="18"/>
      <c r="Q11" s="12"/>
      <c r="R11" s="12"/>
    </row>
    <row r="12" spans="1:18" x14ac:dyDescent="0.25">
      <c r="A12" s="46" t="s">
        <v>24</v>
      </c>
      <c r="B12" s="8">
        <v>1996</v>
      </c>
      <c r="C12" s="8" t="s">
        <v>25</v>
      </c>
      <c r="D12" s="8"/>
      <c r="E12" s="16"/>
      <c r="F12" s="30"/>
      <c r="G12" s="30"/>
      <c r="H12" s="57" t="s">
        <v>56</v>
      </c>
      <c r="I12" s="22">
        <v>3</v>
      </c>
      <c r="J12" s="30"/>
      <c r="K12" s="57"/>
      <c r="L12" s="39"/>
      <c r="M12" s="23"/>
      <c r="N12" s="23"/>
      <c r="O12" s="23"/>
      <c r="P12" s="17" t="s">
        <v>63</v>
      </c>
      <c r="Q12" s="6">
        <f>COUNTA(F12:L12)</f>
        <v>2</v>
      </c>
      <c r="R12" s="6">
        <v>3</v>
      </c>
    </row>
    <row r="13" spans="1:18" x14ac:dyDescent="0.25">
      <c r="A13" s="46" t="s">
        <v>23</v>
      </c>
      <c r="B13" s="8">
        <v>1996</v>
      </c>
      <c r="C13" s="8" t="s">
        <v>7</v>
      </c>
      <c r="D13" s="8" t="s">
        <v>12</v>
      </c>
      <c r="E13" s="16" t="s">
        <v>30</v>
      </c>
      <c r="F13" s="30"/>
      <c r="G13" s="30"/>
      <c r="H13" s="57"/>
      <c r="I13" s="22"/>
      <c r="J13" s="30">
        <v>1</v>
      </c>
      <c r="K13" s="57"/>
      <c r="L13" s="39"/>
      <c r="M13" s="23"/>
      <c r="N13" s="23"/>
      <c r="O13" s="23"/>
      <c r="P13" s="17" t="s">
        <v>63</v>
      </c>
      <c r="Q13" s="6">
        <f>COUNTA(F13:L13)</f>
        <v>1</v>
      </c>
      <c r="R13" s="6">
        <f>F13+G13+J13+L13+H13+I13+K13</f>
        <v>1</v>
      </c>
    </row>
    <row r="14" spans="1:18" x14ac:dyDescent="0.25">
      <c r="A14" s="12" t="s">
        <v>31</v>
      </c>
      <c r="B14" s="14"/>
      <c r="C14" s="14"/>
      <c r="D14" s="14"/>
      <c r="E14" s="14"/>
      <c r="F14" s="35"/>
      <c r="G14" s="35"/>
      <c r="H14" s="59"/>
      <c r="I14" s="37"/>
      <c r="J14" s="35"/>
      <c r="K14" s="59"/>
      <c r="L14" s="36"/>
      <c r="M14" s="21"/>
      <c r="N14" s="21"/>
      <c r="O14" s="21"/>
      <c r="P14" s="14"/>
      <c r="Q14" s="14"/>
      <c r="R14" s="14"/>
    </row>
    <row r="15" spans="1:18" x14ac:dyDescent="0.25">
      <c r="A15" s="46" t="s">
        <v>37</v>
      </c>
      <c r="B15" s="8">
        <v>2001</v>
      </c>
      <c r="C15" s="8" t="s">
        <v>39</v>
      </c>
      <c r="D15" s="8"/>
      <c r="E15" s="16"/>
      <c r="F15" s="38"/>
      <c r="G15" s="38"/>
      <c r="H15" s="57">
        <v>1</v>
      </c>
      <c r="I15" s="22">
        <v>2</v>
      </c>
      <c r="J15" s="40">
        <v>1</v>
      </c>
      <c r="K15" s="57"/>
      <c r="L15" s="39"/>
      <c r="M15" s="23"/>
      <c r="N15" s="23"/>
      <c r="O15" s="23"/>
      <c r="P15" s="17"/>
      <c r="Q15" s="6">
        <f>COUNTA(F15:L15)</f>
        <v>3</v>
      </c>
      <c r="R15" s="6">
        <f>F15+G15+J15+L15+H15+I15+K15</f>
        <v>4</v>
      </c>
    </row>
    <row r="16" spans="1:18" x14ac:dyDescent="0.25">
      <c r="A16" s="46" t="s">
        <v>36</v>
      </c>
      <c r="B16" s="8">
        <v>2000</v>
      </c>
      <c r="C16" s="8" t="s">
        <v>38</v>
      </c>
      <c r="D16" s="8"/>
      <c r="E16" s="16" t="s">
        <v>21</v>
      </c>
      <c r="F16" s="30"/>
      <c r="G16" s="30"/>
      <c r="H16" s="57"/>
      <c r="I16" s="22">
        <v>1</v>
      </c>
      <c r="J16" s="41"/>
      <c r="K16" s="57"/>
      <c r="L16" s="39"/>
      <c r="M16" s="23"/>
      <c r="N16" s="23"/>
      <c r="O16" s="23"/>
      <c r="P16" s="17"/>
      <c r="Q16" s="6">
        <f>COUNTA(F16:L16)</f>
        <v>1</v>
      </c>
      <c r="R16" s="6">
        <f>F16+G16+J16+L16+H16+I16+K16</f>
        <v>1</v>
      </c>
    </row>
    <row r="17" spans="1:18" x14ac:dyDescent="0.25">
      <c r="A17" s="9" t="s">
        <v>33</v>
      </c>
      <c r="B17" s="8">
        <v>2001</v>
      </c>
      <c r="C17" s="8"/>
      <c r="D17" s="8"/>
      <c r="E17" s="16"/>
      <c r="F17" s="42" t="s">
        <v>34</v>
      </c>
      <c r="G17" s="42"/>
      <c r="H17" s="57"/>
      <c r="I17" s="22">
        <v>3</v>
      </c>
      <c r="J17" s="42"/>
      <c r="K17" s="57"/>
      <c r="L17" s="39"/>
      <c r="M17" s="23"/>
      <c r="N17" s="23"/>
      <c r="O17" s="23"/>
      <c r="P17" s="17" t="s">
        <v>18</v>
      </c>
      <c r="Q17" s="6">
        <v>1</v>
      </c>
      <c r="R17" s="6">
        <f>G17+J17+L17+H17+I17+K17</f>
        <v>3</v>
      </c>
    </row>
    <row r="18" spans="1:18" x14ac:dyDescent="0.25">
      <c r="A18" s="9" t="s">
        <v>35</v>
      </c>
      <c r="B18" s="8">
        <v>2000</v>
      </c>
      <c r="C18" s="8" t="s">
        <v>7</v>
      </c>
      <c r="D18" s="8" t="s">
        <v>12</v>
      </c>
      <c r="E18" s="16" t="s">
        <v>30</v>
      </c>
      <c r="F18" s="30"/>
      <c r="G18" s="30"/>
      <c r="H18" s="57"/>
      <c r="I18" s="22"/>
      <c r="J18" s="41"/>
      <c r="K18" s="57"/>
      <c r="L18" s="39"/>
      <c r="M18" s="23"/>
      <c r="N18" s="23"/>
      <c r="O18" s="23"/>
      <c r="P18" s="17"/>
      <c r="Q18" s="6">
        <f>COUNTA(F18:L18)</f>
        <v>0</v>
      </c>
      <c r="R18" s="6">
        <f>F18+G18+J18+L18+H18+I18+K18</f>
        <v>0</v>
      </c>
    </row>
    <row r="19" spans="1:18" x14ac:dyDescent="0.25">
      <c r="A19" s="12" t="s">
        <v>40</v>
      </c>
      <c r="B19" s="12"/>
      <c r="C19" s="12"/>
      <c r="D19" s="12"/>
      <c r="E19" s="15"/>
      <c r="F19" s="32"/>
      <c r="G19" s="32"/>
      <c r="H19" s="58"/>
      <c r="I19" s="33"/>
      <c r="J19" s="32"/>
      <c r="K19" s="58"/>
      <c r="L19" s="63"/>
      <c r="M19" s="24"/>
      <c r="N19" s="24"/>
      <c r="O19" s="24"/>
      <c r="P19" s="18"/>
      <c r="Q19" s="12"/>
      <c r="R19" s="12"/>
    </row>
    <row r="20" spans="1:18" x14ac:dyDescent="0.25">
      <c r="A20" s="46" t="s">
        <v>42</v>
      </c>
      <c r="B20" s="8">
        <v>2000</v>
      </c>
      <c r="C20" s="8" t="s">
        <v>7</v>
      </c>
      <c r="D20" s="8" t="s">
        <v>12</v>
      </c>
      <c r="E20" s="16" t="s">
        <v>30</v>
      </c>
      <c r="F20" s="30"/>
      <c r="G20" s="30"/>
      <c r="H20" s="60">
        <v>1</v>
      </c>
      <c r="I20" s="43">
        <v>1</v>
      </c>
      <c r="J20" s="41">
        <v>1</v>
      </c>
      <c r="K20" s="60"/>
      <c r="L20" s="64"/>
      <c r="M20" s="27"/>
      <c r="N20" s="27"/>
      <c r="O20" s="27"/>
      <c r="P20" s="19"/>
      <c r="Q20" s="6">
        <f>COUNTA(F20:L20)</f>
        <v>3</v>
      </c>
      <c r="R20" s="6">
        <f>F20+G20+J20+L20+H20+I20+K20</f>
        <v>3</v>
      </c>
    </row>
    <row r="21" spans="1:18" x14ac:dyDescent="0.25">
      <c r="A21" s="46" t="s">
        <v>41</v>
      </c>
      <c r="B21" s="8">
        <v>2001</v>
      </c>
      <c r="C21" s="8" t="s">
        <v>7</v>
      </c>
      <c r="D21" s="8" t="s">
        <v>12</v>
      </c>
      <c r="E21" s="16" t="s">
        <v>30</v>
      </c>
      <c r="F21" s="30"/>
      <c r="G21" s="30"/>
      <c r="H21" s="60">
        <v>2</v>
      </c>
      <c r="I21" s="43">
        <v>2</v>
      </c>
      <c r="J21" s="41" t="s">
        <v>56</v>
      </c>
      <c r="K21" s="60"/>
      <c r="L21" s="64"/>
      <c r="M21" s="27"/>
      <c r="N21" s="27"/>
      <c r="O21" s="27"/>
      <c r="P21" s="19"/>
      <c r="Q21" s="6">
        <f>COUNTA(F21:L21)</f>
        <v>3</v>
      </c>
      <c r="R21" s="6">
        <f>F21+G21+L21+H21+I21+K21</f>
        <v>4</v>
      </c>
    </row>
    <row r="22" spans="1:18" x14ac:dyDescent="0.25">
      <c r="A22" s="9" t="s">
        <v>43</v>
      </c>
      <c r="B22" s="8">
        <v>2001</v>
      </c>
      <c r="C22" s="8" t="s">
        <v>25</v>
      </c>
      <c r="D22" s="8" t="s">
        <v>59</v>
      </c>
      <c r="E22" s="16" t="s">
        <v>11</v>
      </c>
      <c r="F22" s="30"/>
      <c r="G22" s="30"/>
      <c r="H22" s="60">
        <v>3</v>
      </c>
      <c r="I22" s="43">
        <v>3</v>
      </c>
      <c r="J22" s="41">
        <v>2</v>
      </c>
      <c r="K22" s="60"/>
      <c r="L22" s="64"/>
      <c r="M22" s="27"/>
      <c r="N22" s="27"/>
      <c r="O22" s="27"/>
      <c r="P22" s="19"/>
      <c r="Q22" s="6">
        <f>COUNTA(F22:L22)</f>
        <v>3</v>
      </c>
      <c r="R22" s="6">
        <f>F22+G22+J22+L22+H22+I22+K22</f>
        <v>8</v>
      </c>
    </row>
    <row r="23" spans="1:18" x14ac:dyDescent="0.25">
      <c r="A23" s="12" t="s">
        <v>44</v>
      </c>
      <c r="B23" s="14"/>
      <c r="C23" s="14"/>
      <c r="D23" s="14"/>
      <c r="E23" s="14"/>
      <c r="F23" s="35"/>
      <c r="G23" s="35"/>
      <c r="H23" s="59"/>
      <c r="I23" s="37"/>
      <c r="J23" s="35"/>
      <c r="K23" s="59"/>
      <c r="L23" s="36"/>
      <c r="M23" s="21"/>
      <c r="N23" s="21"/>
      <c r="O23" s="21"/>
      <c r="P23" s="14"/>
      <c r="Q23" s="14"/>
      <c r="R23" s="14"/>
    </row>
    <row r="24" spans="1:18" x14ac:dyDescent="0.25">
      <c r="A24" s="46" t="s">
        <v>22</v>
      </c>
      <c r="B24" s="8">
        <v>2003</v>
      </c>
      <c r="C24" s="8" t="s">
        <v>38</v>
      </c>
      <c r="D24" s="8" t="s">
        <v>46</v>
      </c>
      <c r="E24" s="16" t="s">
        <v>21</v>
      </c>
      <c r="F24" s="30">
        <v>1</v>
      </c>
      <c r="G24" s="30">
        <v>1</v>
      </c>
      <c r="H24" s="57"/>
      <c r="I24" s="22">
        <v>1</v>
      </c>
      <c r="J24" s="30"/>
      <c r="K24" s="57"/>
      <c r="L24" s="39" t="s">
        <v>58</v>
      </c>
      <c r="M24" s="23"/>
      <c r="N24" s="23"/>
      <c r="O24" s="23"/>
      <c r="P24" s="20"/>
      <c r="Q24" s="6">
        <f>COUNTA(F24:L24)</f>
        <v>4</v>
      </c>
      <c r="R24" s="6">
        <f>F24+G24+J24+H24+I24+K24</f>
        <v>3</v>
      </c>
    </row>
    <row r="25" spans="1:18" x14ac:dyDescent="0.25">
      <c r="A25" s="46" t="s">
        <v>13</v>
      </c>
      <c r="B25" s="8">
        <v>2002</v>
      </c>
      <c r="C25" s="8" t="s">
        <v>10</v>
      </c>
      <c r="D25" s="8" t="s">
        <v>59</v>
      </c>
      <c r="E25" s="16" t="s">
        <v>11</v>
      </c>
      <c r="F25" s="30">
        <v>4</v>
      </c>
      <c r="G25" s="30">
        <v>4</v>
      </c>
      <c r="H25" s="57">
        <v>2</v>
      </c>
      <c r="I25" s="22">
        <v>2</v>
      </c>
      <c r="J25" s="30">
        <v>2</v>
      </c>
      <c r="K25" s="57">
        <v>1</v>
      </c>
      <c r="L25" s="39">
        <v>1</v>
      </c>
      <c r="M25" s="23"/>
      <c r="N25" s="23"/>
      <c r="O25" s="23"/>
      <c r="P25" s="20"/>
      <c r="Q25" s="47">
        <f>COUNTA(F25:L25)</f>
        <v>7</v>
      </c>
      <c r="R25" s="6">
        <f>F25+G25+J25+L25+H25+I25+K25</f>
        <v>16</v>
      </c>
    </row>
    <row r="26" spans="1:18" x14ac:dyDescent="0.25">
      <c r="A26" s="7" t="s">
        <v>52</v>
      </c>
      <c r="B26" s="8">
        <v>2003</v>
      </c>
      <c r="C26" s="8" t="s">
        <v>53</v>
      </c>
      <c r="D26" s="8"/>
      <c r="E26" s="16"/>
      <c r="F26" s="30">
        <v>5</v>
      </c>
      <c r="G26" s="30">
        <v>5</v>
      </c>
      <c r="H26" s="57"/>
      <c r="I26" s="22"/>
      <c r="J26" s="30">
        <v>3</v>
      </c>
      <c r="K26" s="57">
        <v>2</v>
      </c>
      <c r="L26" s="39">
        <v>3</v>
      </c>
      <c r="M26" s="23"/>
      <c r="N26" s="23"/>
      <c r="O26" s="23"/>
      <c r="P26" s="20"/>
      <c r="Q26" s="6">
        <f>COUNTA(F26:L26)</f>
        <v>5</v>
      </c>
      <c r="R26" s="6">
        <f>F26+G26+J26+L26+H26+I26+K26</f>
        <v>18</v>
      </c>
    </row>
    <row r="27" spans="1:18" x14ac:dyDescent="0.25">
      <c r="A27" s="7" t="s">
        <v>16</v>
      </c>
      <c r="B27" s="8">
        <v>2003</v>
      </c>
      <c r="C27" s="8" t="s">
        <v>7</v>
      </c>
      <c r="D27" s="8" t="s">
        <v>12</v>
      </c>
      <c r="E27" s="16" t="s">
        <v>30</v>
      </c>
      <c r="F27" s="30"/>
      <c r="G27" s="30"/>
      <c r="H27" s="57">
        <v>3</v>
      </c>
      <c r="I27" s="22">
        <v>7</v>
      </c>
      <c r="J27" s="30"/>
      <c r="K27" s="57">
        <v>9</v>
      </c>
      <c r="L27" s="39">
        <v>6</v>
      </c>
      <c r="M27" s="23"/>
      <c r="N27" s="23"/>
      <c r="O27" s="23"/>
      <c r="P27" s="20"/>
      <c r="Q27" s="6">
        <f>COUNTA(F27:L27)</f>
        <v>4</v>
      </c>
      <c r="R27" s="6">
        <f>F27+G27+J27+L27+H27+I27+K27</f>
        <v>25</v>
      </c>
    </row>
    <row r="28" spans="1:18" x14ac:dyDescent="0.25">
      <c r="A28" s="7" t="s">
        <v>14</v>
      </c>
      <c r="B28" s="8">
        <v>2002</v>
      </c>
      <c r="C28" s="8" t="s">
        <v>10</v>
      </c>
      <c r="D28" s="8" t="s">
        <v>59</v>
      </c>
      <c r="E28" s="16" t="s">
        <v>11</v>
      </c>
      <c r="F28" s="30"/>
      <c r="G28" s="30"/>
      <c r="H28" s="57">
        <v>5</v>
      </c>
      <c r="I28" s="22">
        <v>6</v>
      </c>
      <c r="J28" s="30">
        <v>5</v>
      </c>
      <c r="K28" s="57">
        <v>6</v>
      </c>
      <c r="L28" s="39">
        <v>7</v>
      </c>
      <c r="M28" s="23"/>
      <c r="N28" s="23"/>
      <c r="O28" s="23"/>
      <c r="P28" s="20"/>
      <c r="Q28" s="6">
        <f>COUNTA(F28:L28)</f>
        <v>5</v>
      </c>
      <c r="R28" s="6">
        <f>F28+G28+J28+L28+H28+I28+K28</f>
        <v>29</v>
      </c>
    </row>
    <row r="29" spans="1:18" x14ac:dyDescent="0.25">
      <c r="A29" s="7" t="s">
        <v>15</v>
      </c>
      <c r="B29" s="8">
        <v>2003</v>
      </c>
      <c r="C29" s="8" t="s">
        <v>10</v>
      </c>
      <c r="D29" s="8" t="s">
        <v>59</v>
      </c>
      <c r="E29" s="16" t="s">
        <v>11</v>
      </c>
      <c r="F29" s="30">
        <v>6</v>
      </c>
      <c r="G29" s="30">
        <v>8</v>
      </c>
      <c r="H29" s="57">
        <v>4</v>
      </c>
      <c r="I29" s="22">
        <v>5</v>
      </c>
      <c r="J29" s="30"/>
      <c r="K29" s="57">
        <v>4</v>
      </c>
      <c r="L29" s="39">
        <v>8</v>
      </c>
      <c r="M29" s="23"/>
      <c r="N29" s="23"/>
      <c r="O29" s="23"/>
      <c r="P29" s="20"/>
      <c r="Q29" s="6">
        <f>COUNTA(F29:L29)</f>
        <v>6</v>
      </c>
      <c r="R29" s="6">
        <f>F29+G29+J29+L29+H29+I29+K29</f>
        <v>35</v>
      </c>
    </row>
    <row r="30" spans="1:18" x14ac:dyDescent="0.25">
      <c r="A30" s="7" t="s">
        <v>17</v>
      </c>
      <c r="B30" s="8">
        <v>2003</v>
      </c>
      <c r="C30" s="8" t="s">
        <v>50</v>
      </c>
      <c r="D30" s="8"/>
      <c r="E30" s="16"/>
      <c r="F30" s="30">
        <v>7</v>
      </c>
      <c r="G30" s="30">
        <v>2</v>
      </c>
      <c r="H30" s="57"/>
      <c r="I30" s="22"/>
      <c r="J30" s="30"/>
      <c r="K30" s="57"/>
      <c r="L30" s="39"/>
      <c r="M30" s="23"/>
      <c r="N30" s="23"/>
      <c r="O30" s="23"/>
      <c r="P30" s="20"/>
      <c r="Q30" s="6">
        <f>COUNTA(F30:L30)</f>
        <v>2</v>
      </c>
      <c r="R30" s="6">
        <f>F30+G30+J30+L30+H30+I30+K30</f>
        <v>9</v>
      </c>
    </row>
    <row r="31" spans="1:18" x14ac:dyDescent="0.25">
      <c r="A31" s="12" t="s">
        <v>45</v>
      </c>
      <c r="B31" s="12"/>
      <c r="C31" s="12"/>
      <c r="D31" s="12"/>
      <c r="E31" s="15"/>
      <c r="F31" s="32"/>
      <c r="G31" s="32"/>
      <c r="H31" s="58"/>
      <c r="I31" s="33"/>
      <c r="J31" s="32"/>
      <c r="K31" s="58"/>
      <c r="L31" s="63"/>
      <c r="M31" s="24"/>
      <c r="N31" s="24"/>
      <c r="O31" s="24"/>
      <c r="P31" s="18"/>
      <c r="Q31" s="12"/>
      <c r="R31" s="12"/>
    </row>
    <row r="32" spans="1:18" x14ac:dyDescent="0.25">
      <c r="A32" s="46" t="s">
        <v>6</v>
      </c>
      <c r="B32" s="8">
        <v>2002</v>
      </c>
      <c r="C32" s="8" t="s">
        <v>7</v>
      </c>
      <c r="D32" s="8" t="s">
        <v>12</v>
      </c>
      <c r="E32" s="16" t="s">
        <v>30</v>
      </c>
      <c r="F32" s="30">
        <v>1</v>
      </c>
      <c r="G32" s="30">
        <v>1</v>
      </c>
      <c r="H32" s="57">
        <v>1</v>
      </c>
      <c r="I32" s="22" t="s">
        <v>56</v>
      </c>
      <c r="J32" s="30">
        <v>1</v>
      </c>
      <c r="K32" s="57">
        <v>1</v>
      </c>
      <c r="L32" s="39">
        <v>1</v>
      </c>
      <c r="M32" s="23"/>
      <c r="N32" s="23"/>
      <c r="O32" s="23"/>
      <c r="P32" s="20"/>
      <c r="Q32" s="6">
        <f>COUNTA(F32:L32)</f>
        <v>7</v>
      </c>
      <c r="R32" s="6">
        <f>F32+G32+J32+L32+H32+K32</f>
        <v>6</v>
      </c>
    </row>
    <row r="33" spans="1:18" x14ac:dyDescent="0.25">
      <c r="A33" s="46" t="s">
        <v>8</v>
      </c>
      <c r="B33" s="8">
        <v>2003</v>
      </c>
      <c r="C33" s="8" t="s">
        <v>7</v>
      </c>
      <c r="D33" s="8" t="s">
        <v>12</v>
      </c>
      <c r="E33" s="16" t="s">
        <v>30</v>
      </c>
      <c r="F33" s="30"/>
      <c r="G33" s="30"/>
      <c r="H33" s="57">
        <v>2</v>
      </c>
      <c r="I33" s="22">
        <v>1</v>
      </c>
      <c r="J33" s="30">
        <v>3</v>
      </c>
      <c r="K33" s="57"/>
      <c r="L33" s="39">
        <v>4</v>
      </c>
      <c r="M33" s="23"/>
      <c r="N33" s="23"/>
      <c r="O33" s="23"/>
      <c r="P33" s="20"/>
      <c r="Q33" s="6">
        <f>COUNTA(F33:L33)</f>
        <v>4</v>
      </c>
      <c r="R33" s="6">
        <f>F33+G33+J33+L33+H33+I33+K33</f>
        <v>10</v>
      </c>
    </row>
    <row r="34" spans="1:18" x14ac:dyDescent="0.25">
      <c r="A34" s="9" t="s">
        <v>47</v>
      </c>
      <c r="B34" s="8">
        <v>2003</v>
      </c>
      <c r="C34" s="8" t="s">
        <v>53</v>
      </c>
      <c r="D34" s="8"/>
      <c r="E34" s="16"/>
      <c r="F34" s="30"/>
      <c r="G34" s="30"/>
      <c r="H34" s="57"/>
      <c r="I34" s="22"/>
      <c r="J34" s="30"/>
      <c r="K34" s="57">
        <v>2</v>
      </c>
      <c r="L34" s="39">
        <v>3</v>
      </c>
      <c r="M34" s="23"/>
      <c r="N34" s="23"/>
      <c r="O34" s="23"/>
      <c r="P34" s="20"/>
      <c r="Q34" s="6">
        <f>COUNTA(F34:L34)</f>
        <v>2</v>
      </c>
      <c r="R34" s="6">
        <f>F34+G34+J34+L34+H34+I34+K34</f>
        <v>5</v>
      </c>
    </row>
    <row r="35" spans="1:18" x14ac:dyDescent="0.25">
      <c r="A35" s="9" t="s">
        <v>51</v>
      </c>
      <c r="B35" s="8">
        <v>2003</v>
      </c>
      <c r="C35" s="8" t="s">
        <v>38</v>
      </c>
      <c r="D35" s="8"/>
      <c r="E35" s="16" t="s">
        <v>21</v>
      </c>
      <c r="F35" s="30">
        <v>8</v>
      </c>
      <c r="G35" s="30">
        <v>6</v>
      </c>
      <c r="H35" s="57"/>
      <c r="I35" s="22"/>
      <c r="J35" s="30"/>
      <c r="K35" s="57"/>
      <c r="L35" s="39"/>
      <c r="M35" s="23"/>
      <c r="N35" s="23"/>
      <c r="O35" s="23"/>
      <c r="P35" s="20"/>
      <c r="Q35" s="6">
        <f>COUNTA(F35:L35)</f>
        <v>2</v>
      </c>
      <c r="R35" s="6">
        <f>F35+G35+J35+L35+H35+I35+K35</f>
        <v>14</v>
      </c>
    </row>
    <row r="36" spans="1:18" x14ac:dyDescent="0.25">
      <c r="A36" s="9" t="s">
        <v>48</v>
      </c>
      <c r="B36" s="8">
        <v>2002</v>
      </c>
      <c r="C36" s="8" t="s">
        <v>50</v>
      </c>
      <c r="D36" s="8"/>
      <c r="E36" s="16"/>
      <c r="F36" s="44">
        <v>4</v>
      </c>
      <c r="G36" s="44">
        <v>4</v>
      </c>
      <c r="H36" s="61"/>
      <c r="I36" s="45"/>
      <c r="J36" s="44"/>
      <c r="K36" s="61"/>
      <c r="L36" s="65"/>
      <c r="M36" s="20"/>
      <c r="N36" s="20"/>
      <c r="O36" s="20"/>
      <c r="P36" s="20"/>
      <c r="Q36" s="6">
        <f>COUNTA(F36:L36)</f>
        <v>2</v>
      </c>
      <c r="R36" s="6">
        <f>F36+G36+J36+L36+H36+I36+K36</f>
        <v>8</v>
      </c>
    </row>
    <row r="37" spans="1:18" ht="16.5" customHeight="1" x14ac:dyDescent="0.25"/>
    <row r="38" spans="1:18" x14ac:dyDescent="0.25">
      <c r="A38" s="4" t="s">
        <v>9</v>
      </c>
      <c r="B38" s="5"/>
    </row>
    <row r="39" spans="1:18" x14ac:dyDescent="0.25">
      <c r="A39" s="2" t="s">
        <v>62</v>
      </c>
    </row>
    <row r="41" spans="1:18" x14ac:dyDescent="0.25">
      <c r="A41" s="48" t="s">
        <v>65</v>
      </c>
    </row>
    <row r="43" spans="1:18" ht="30" customHeight="1" x14ac:dyDescent="0.25">
      <c r="A43" s="49" t="s">
        <v>66</v>
      </c>
      <c r="B43" s="49"/>
      <c r="C43" s="49"/>
      <c r="D43" s="49"/>
      <c r="E43" s="49"/>
      <c r="F43" s="49"/>
      <c r="G43" s="49"/>
      <c r="H43" s="49"/>
    </row>
    <row r="45" spans="1:18" x14ac:dyDescent="0.25">
      <c r="A45" s="2" t="s">
        <v>70</v>
      </c>
    </row>
    <row r="47" spans="1:18" x14ac:dyDescent="0.25">
      <c r="A47" s="2" t="s">
        <v>71</v>
      </c>
    </row>
  </sheetData>
  <mergeCells count="12">
    <mergeCell ref="A43:H43"/>
    <mergeCell ref="N4:N6"/>
    <mergeCell ref="O4:O6"/>
    <mergeCell ref="M4:M6"/>
    <mergeCell ref="P4:P6"/>
    <mergeCell ref="Q4:Q6"/>
    <mergeCell ref="R4:R6"/>
    <mergeCell ref="A4:A6"/>
    <mergeCell ref="B4:B6"/>
    <mergeCell ref="C4:C6"/>
    <mergeCell ref="D4:D6"/>
    <mergeCell ref="E4:E6"/>
  </mergeCells>
  <conditionalFormatting sqref="L8:L10 J8:J10 G9:G10 F8:F10 L20:L22 J20:J22 F20:G22 F32:G36 J32:J36 L32:L36 F24:L30 H15:I15 F12:J13 F16:P18 L15:P15 L12:P13">
    <cfRule type="cellIs" dxfId="5" priority="11" operator="between">
      <formula>1</formula>
      <formula>2</formula>
    </cfRule>
  </conditionalFormatting>
  <conditionalFormatting sqref="H8:H10 H20:H22 H32:H36">
    <cfRule type="cellIs" dxfId="4" priority="7" operator="between">
      <formula>1</formula>
      <formula>2</formula>
    </cfRule>
  </conditionalFormatting>
  <conditionalFormatting sqref="I8:I10 I20:I22 I32:I36">
    <cfRule type="cellIs" dxfId="3" priority="6" operator="between">
      <formula>1</formula>
      <formula>2</formula>
    </cfRule>
  </conditionalFormatting>
  <conditionalFormatting sqref="K8:K10 K20:K22 K35:K36">
    <cfRule type="cellIs" dxfId="2" priority="4" operator="between">
      <formula>1</formula>
      <formula>2</formula>
    </cfRule>
  </conditionalFormatting>
  <conditionalFormatting sqref="K15 K12:K13">
    <cfRule type="cellIs" dxfId="1" priority="3" operator="between">
      <formula>1</formula>
      <formula>2</formula>
    </cfRule>
  </conditionalFormatting>
  <conditionalFormatting sqref="K32:K34">
    <cfRule type="cellIs" dxfId="0" priority="1" operator="between">
      <formula>1</formula>
      <formula>2</formula>
    </cfRule>
  </conditionalFormatting>
  <pageMargins left="0.25" right="0.25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2018-12-14T12:37:26Z</cp:lastPrinted>
  <dcterms:created xsi:type="dcterms:W3CDTF">2018-12-14T09:31:42Z</dcterms:created>
  <dcterms:modified xsi:type="dcterms:W3CDTF">2019-12-16T11:53:29Z</dcterms:modified>
</cp:coreProperties>
</file>